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328"/>
  <workbookPr defaultThemeVersion="124226"/>
  <mc:AlternateContent xmlns:mc="http://schemas.openxmlformats.org/markup-compatibility/2006">
    <mc:Choice Requires="x15">
      <x15ac:absPath xmlns:x15ac="http://schemas.microsoft.com/office/spreadsheetml/2010/11/ac" url="F:\Zamówienia 2020\regulamin postępowań i załłączniki\Przetargi 2020\ZP.272.3.15.2020 dostawa energii\"/>
    </mc:Choice>
  </mc:AlternateContent>
  <xr:revisionPtr revIDLastSave="0" documentId="8_{4CDF358A-BBCC-48D3-BBC5-B520A9478608}" xr6:coauthVersionLast="45" xr6:coauthVersionMax="45" xr10:uidLastSave="{00000000-0000-0000-0000-000000000000}"/>
  <bookViews>
    <workbookView xWindow="1170" yWindow="1170" windowWidth="21360" windowHeight="11355" xr2:uid="{00000000-000D-0000-FFFF-FFFF00000000}"/>
  </bookViews>
  <sheets>
    <sheet name="Arkusz1" sheetId="1" r:id="rId1"/>
    <sheet name="Arkusz2" sheetId="2" r:id="rId2"/>
    <sheet name="Arkusz3" sheetId="3" r:id="rId3"/>
  </sheets>
  <calcPr calcId="181029"/>
</workbook>
</file>

<file path=xl/calcChain.xml><?xml version="1.0" encoding="utf-8"?>
<calcChain xmlns="http://schemas.openxmlformats.org/spreadsheetml/2006/main">
  <c r="E13" i="3" l="1"/>
  <c r="D13" i="3"/>
  <c r="D15" i="3" s="1"/>
  <c r="B21" i="3"/>
  <c r="B13" i="3"/>
  <c r="B14" i="3" s="1"/>
  <c r="G15" i="3"/>
  <c r="E15" i="3"/>
  <c r="C20" i="2"/>
  <c r="N24" i="1" l="1"/>
  <c r="B15" i="3"/>
</calcChain>
</file>

<file path=xl/sharedStrings.xml><?xml version="1.0" encoding="utf-8"?>
<sst xmlns="http://schemas.openxmlformats.org/spreadsheetml/2006/main" count="343" uniqueCount="161">
  <si>
    <t>L.p.</t>
  </si>
  <si>
    <t xml:space="preserve">Punkt odbioru </t>
  </si>
  <si>
    <t>NIP płatnika</t>
  </si>
  <si>
    <t>Rodzaj punktu poboru</t>
  </si>
  <si>
    <t>Adres/ulica</t>
  </si>
  <si>
    <t>NR                     ST</t>
  </si>
  <si>
    <t>Kod pocztowy</t>
  </si>
  <si>
    <t>Miejscowość</t>
  </si>
  <si>
    <t>Numer PPE</t>
  </si>
  <si>
    <t>Numer licznika</t>
  </si>
  <si>
    <t>Taryfa</t>
  </si>
  <si>
    <t>Moc umowna      [kW]</t>
  </si>
  <si>
    <t xml:space="preserve">Uwagi </t>
  </si>
  <si>
    <t>Umowa</t>
  </si>
  <si>
    <t>Dostawca energii</t>
  </si>
  <si>
    <t xml:space="preserve">1. </t>
  </si>
  <si>
    <t>Starostwo Powiatowe w Żyrardowie</t>
  </si>
  <si>
    <t>838-161-05-89</t>
  </si>
  <si>
    <t>Budynek administracyjny</t>
  </si>
  <si>
    <t>Żyrardów</t>
  </si>
  <si>
    <t>Moniuszki</t>
  </si>
  <si>
    <t>96-300</t>
  </si>
  <si>
    <t>PLZELD021072190196</t>
  </si>
  <si>
    <t>C11</t>
  </si>
  <si>
    <t>OSD: PGE Dystrybucja S.A.</t>
  </si>
  <si>
    <t>rozdzielona</t>
  </si>
  <si>
    <t>Limanowskiego</t>
  </si>
  <si>
    <t xml:space="preserve">5. </t>
  </si>
  <si>
    <t xml:space="preserve">Specjalny Ośrodek Szkolno-Wychowawczy im. M Grzegorzewskiej </t>
  </si>
  <si>
    <t>838-131-44-83</t>
  </si>
  <si>
    <t>Budynek Szkoły i internatu</t>
  </si>
  <si>
    <t>Środkowa</t>
  </si>
  <si>
    <t>PLZELD020051350156</t>
  </si>
  <si>
    <t xml:space="preserve">6. </t>
  </si>
  <si>
    <t>Centrum Usług Wspólnych</t>
  </si>
  <si>
    <t>838-185-27-72</t>
  </si>
  <si>
    <t>PLZELD020051340155</t>
  </si>
  <si>
    <t xml:space="preserve">8. </t>
  </si>
  <si>
    <t>Powiatowe Centrum Pomocy Rodzinie</t>
  </si>
  <si>
    <t>838-164-01-42</t>
  </si>
  <si>
    <t>Budynek Administracyjny</t>
  </si>
  <si>
    <t>1 Maja</t>
  </si>
  <si>
    <t>PLZELD020053100137</t>
  </si>
  <si>
    <t xml:space="preserve">9. </t>
  </si>
  <si>
    <t>Muzeum Mazowsza Zachodniego w Żyrardowie</t>
  </si>
  <si>
    <t>838-102-98-02</t>
  </si>
  <si>
    <t>Muzeum</t>
  </si>
  <si>
    <t>Dittricha</t>
  </si>
  <si>
    <t>PLZELD020040560144</t>
  </si>
  <si>
    <t>Narutowicza</t>
  </si>
  <si>
    <t>PLZELD020040570145</t>
  </si>
  <si>
    <t>Młodzieżowy Dom Kultury</t>
  </si>
  <si>
    <t>838-131-35-61</t>
  </si>
  <si>
    <t>PLZELD020057550194</t>
  </si>
  <si>
    <t>C12a</t>
  </si>
  <si>
    <t>Liceum Ogólnokształcące im. Szarych Szeregów</t>
  </si>
  <si>
    <t>838-131-33-54</t>
  </si>
  <si>
    <t>Mszczonów</t>
  </si>
  <si>
    <t>Maklakiewicza</t>
  </si>
  <si>
    <t>96-320</t>
  </si>
  <si>
    <t>PLZELD020504570179</t>
  </si>
  <si>
    <t>Liceum Ogólnokształcące im. Czesława Tańskiego</t>
  </si>
  <si>
    <t>836-103-71-41</t>
  </si>
  <si>
    <t>Liceum Ogólnokształcące</t>
  </si>
  <si>
    <t>Puszcza Mariańska</t>
  </si>
  <si>
    <t>Sobieskiego</t>
  </si>
  <si>
    <t>96-330</t>
  </si>
  <si>
    <t>PLZELD020054630193</t>
  </si>
  <si>
    <t>Zespół Szkół Nr 1</t>
  </si>
  <si>
    <t>838-131-85-35</t>
  </si>
  <si>
    <t>Bohaterów Warszawy</t>
  </si>
  <si>
    <t>PLZELD020017190135</t>
  </si>
  <si>
    <t>Zespół Szkół Nr 2 w Żyrardowie</t>
  </si>
  <si>
    <t>838-131-33-02</t>
  </si>
  <si>
    <t>Legionów Polskich</t>
  </si>
  <si>
    <t>54/56</t>
  </si>
  <si>
    <t>PLZELD020054440174</t>
  </si>
  <si>
    <t>Zespół Szkół w Mszczonowie</t>
  </si>
  <si>
    <t>838-128-90-70</t>
  </si>
  <si>
    <t>Ługowa</t>
  </si>
  <si>
    <t>PLZELD020501770190</t>
  </si>
  <si>
    <t xml:space="preserve">Dom Pomocy Społecznej </t>
  </si>
  <si>
    <t>838-128-22-05</t>
  </si>
  <si>
    <t>32b</t>
  </si>
  <si>
    <t>PLZELD020047020111</t>
  </si>
  <si>
    <t>G12</t>
  </si>
  <si>
    <t>Dom Pomocy Społecznej w Hamerni</t>
  </si>
  <si>
    <t>838-107-60-78</t>
  </si>
  <si>
    <t>Dom Pomocy w Hamerni</t>
  </si>
  <si>
    <t>Tartak Brzózki</t>
  </si>
  <si>
    <t>Mszczonowska</t>
  </si>
  <si>
    <t>96-325</t>
  </si>
  <si>
    <t>Radziejowice</t>
  </si>
  <si>
    <t>PLZELD020001910159</t>
  </si>
  <si>
    <t>Dom Pomocy Społecznej im. Ks. Jerzego Popiełuszki</t>
  </si>
  <si>
    <t>838-118-01-89</t>
  </si>
  <si>
    <t>Dom Pomocy Społecznej</t>
  </si>
  <si>
    <t>Sosabowskiego</t>
  </si>
  <si>
    <t>PLZELD020000600125</t>
  </si>
  <si>
    <t>Powiatowa Stacja Sanitarno-Epidemiologiczna</t>
  </si>
  <si>
    <t>838-128-23-69</t>
  </si>
  <si>
    <t>Budynek laboratoryjno-magazynowy</t>
  </si>
  <si>
    <t>PLZELD020044670167</t>
  </si>
  <si>
    <t>20000477/1</t>
  </si>
  <si>
    <t>PLZELD020044680168</t>
  </si>
  <si>
    <t>Powiatowy Zarząd Dróg</t>
  </si>
  <si>
    <t>838-161-06-03</t>
  </si>
  <si>
    <t>Zarząd Dróg</t>
  </si>
  <si>
    <t>Jaktorowska</t>
  </si>
  <si>
    <t>PLZELD020044340134</t>
  </si>
  <si>
    <t>OSD: PGE Dystrdybucja S.A.</t>
  </si>
  <si>
    <t>Zużycie energii elektrycznej na rok 2020 (KW)</t>
  </si>
  <si>
    <t>Entrade Sp. Z o.o.</t>
  </si>
  <si>
    <t xml:space="preserve">2. </t>
  </si>
  <si>
    <t>PLZELD021072800160</t>
  </si>
  <si>
    <t xml:space="preserve">3. </t>
  </si>
  <si>
    <t>PLZELD021062050152</t>
  </si>
  <si>
    <t>C21</t>
  </si>
  <si>
    <t xml:space="preserve">4. </t>
  </si>
  <si>
    <t>Przepompownia wód deszczowych</t>
  </si>
  <si>
    <t>dz. 272</t>
  </si>
  <si>
    <t>96-315</t>
  </si>
  <si>
    <t>Wiskitki</t>
  </si>
  <si>
    <t>PLZELD021046430142</t>
  </si>
  <si>
    <t xml:space="preserve">Jednostka </t>
  </si>
  <si>
    <t xml:space="preserve">kwota </t>
  </si>
  <si>
    <t>CUW</t>
  </si>
  <si>
    <t xml:space="preserve">SMS </t>
  </si>
  <si>
    <t>LOM</t>
  </si>
  <si>
    <t>LOP</t>
  </si>
  <si>
    <t>MDK</t>
  </si>
  <si>
    <t>PPP</t>
  </si>
  <si>
    <t>SOSW</t>
  </si>
  <si>
    <t>ZS1</t>
  </si>
  <si>
    <t>ZS2</t>
  </si>
  <si>
    <t>ZS3</t>
  </si>
  <si>
    <t>ZSM</t>
  </si>
  <si>
    <t>PZD</t>
  </si>
  <si>
    <t>PSSE</t>
  </si>
  <si>
    <t>DPS HAMERNIA</t>
  </si>
  <si>
    <t>DPS POPIEŁUSZKI</t>
  </si>
  <si>
    <t>DPS LIMANOWSKIEGO</t>
  </si>
  <si>
    <t>Planowane zużycie energii 2021</t>
  </si>
  <si>
    <t xml:space="preserve">STAROSTWO </t>
  </si>
  <si>
    <t>fv miesiąc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</si>
  <si>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</si>
  <si>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</si>
  <si>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</si>
  <si>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</si>
  <si>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</si>
  <si>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</si>
  <si>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</si>
  <si>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</si>
  <si>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</si>
  <si>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</si>
  <si>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 PROGNOZA</t>
  </si>
  <si>
    <t>GRUDZIEŃ PROGNOZA</t>
  </si>
  <si>
    <t>suma</t>
  </si>
  <si>
    <t xml:space="preserve">5% DO ZUŻYCIA </t>
  </si>
  <si>
    <t>Entrade</t>
  </si>
  <si>
    <t>ZUŻYCIE NA 2020 ROK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</si>
</sst>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8">
    <font>
      <sz val="11"/>
      <color theme="1"/>
      <name val="Czcionka tekstu podstawowego"/>
      <family val="2"/>
      <charset val="238"/>
    </font>
    <font>
      <sz val="11"/>
      <color rgb="FF000000"/>
      <name val="Calibri"/>
      <family val="2"/>
      <charset val="238"/>
    </font>
    <font>
      <sz val="6"/>
      <color rgb="FF000000"/>
      <name val="Arial"/>
      <family val="2"/>
      <charset val="238"/>
    </font>
    <font>
      <sz val="7"/>
      <color rgb="FF000000"/>
      <name val="Arial"/>
      <family val="2"/>
      <charset val="238"/>
    </font>
    <font>
      <sz val="8"/>
      <color rgb="FF000000"/>
      <name val="Arial"/>
      <family val="2"/>
      <charset val="238"/>
    </font>
    <font>
      <b/>
      <sz val="11"/>
      <color theme="1"/>
      <name val="Czcionka tekstu podstawowego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EDEDED"/>
        <bgColor rgb="FFEDEDED"/>
      </patternFill>
    </fill>
    <fill>
      <patternFill patternType="solid">
        <fgColor rgb="FFC2D69A"/>
        <bgColor rgb="FFC2D69A"/>
      </patternFill>
    </fill>
    <fill>
      <patternFill patternType="solid">
        <fgColor rgb="FFDDEBF7"/>
        <bgColor rgb="FFDDEBF7"/>
      </patternFill>
    </fill>
    <fill>
      <patternFill patternType="solid">
        <fgColor rgb="FFFFCCCC"/>
        <bgColor rgb="FFFFCCCC"/>
      </patternFill>
    </fill>
    <fill>
      <patternFill patternType="solid">
        <fgColor rgb="FFFFFFFF"/>
        <bgColor rgb="FFFFFFFF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87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3" xfId="1" applyFont="1" applyFill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164" fontId="2" fillId="2" borderId="1" xfId="1" applyNumberFormat="1" applyFont="1" applyFill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3" fillId="0" borderId="7" xfId="1" applyFont="1" applyFill="1" applyBorder="1" applyAlignment="1">
      <alignment horizontal="center" vertical="center" wrapText="1"/>
    </xf>
    <xf numFmtId="0" fontId="3" fillId="0" borderId="5" xfId="1" applyFont="1" applyFill="1" applyBorder="1" applyAlignment="1">
      <alignment horizontal="center" vertical="center" wrapText="1"/>
    </xf>
    <xf numFmtId="0" fontId="0" fillId="0" borderId="0" xfId="0" applyFill="1"/>
    <xf numFmtId="0" fontId="3" fillId="0" borderId="2" xfId="1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1" applyFont="1" applyFill="1" applyBorder="1" applyAlignment="1">
      <alignment horizontal="center" vertical="center" wrapText="1"/>
    </xf>
    <xf numFmtId="0" fontId="3" fillId="0" borderId="8" xfId="1" applyFont="1" applyFill="1" applyBorder="1" applyAlignment="1">
      <alignment vertical="center" wrapText="1"/>
    </xf>
    <xf numFmtId="4" fontId="5" fillId="0" borderId="0" xfId="0" applyNumberFormat="1" applyFont="1"/>
    <xf numFmtId="2" fontId="4" fillId="0" borderId="8" xfId="1" applyNumberFormat="1" applyFont="1" applyFill="1" applyBorder="1" applyAlignment="1">
      <alignment horizontal="center" vertical="center" wrapText="1"/>
    </xf>
    <xf numFmtId="2" fontId="4" fillId="0" borderId="1" xfId="1" applyNumberFormat="1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8" xfId="0" applyBorder="1" applyAlignment="1">
      <alignment horizontal="center"/>
    </xf>
    <xf numFmtId="2" fontId="4" fillId="0" borderId="2" xfId="1" applyNumberFormat="1" applyFont="1" applyFill="1" applyBorder="1" applyAlignment="1">
      <alignment horizontal="center" vertical="center" wrapText="1"/>
    </xf>
    <xf numFmtId="2" fontId="4" fillId="0" borderId="6" xfId="1" applyNumberFormat="1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0" fillId="0" borderId="14" xfId="0" applyBorder="1"/>
    <xf numFmtId="0" fontId="6" fillId="0" borderId="15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4" fontId="0" fillId="0" borderId="17" xfId="0" applyNumberFormat="1" applyBorder="1"/>
    <xf numFmtId="0" fontId="7" fillId="0" borderId="1" xfId="0" applyFont="1" applyBorder="1"/>
    <xf numFmtId="2" fontId="0" fillId="0" borderId="1" xfId="0" applyNumberFormat="1" applyBorder="1" applyAlignment="1">
      <alignment horizontal="center"/>
    </xf>
    <xf numFmtId="0" fontId="0" fillId="4" borderId="1" xfId="0" applyFill="1" applyBorder="1"/>
    <xf numFmtId="0" fontId="0" fillId="5" borderId="1" xfId="0" applyFill="1" applyBorder="1"/>
    <xf numFmtId="0" fontId="0" fillId="6" borderId="9" xfId="0" applyFill="1" applyBorder="1"/>
    <xf numFmtId="2" fontId="0" fillId="6" borderId="4" xfId="0" applyNumberFormat="1" applyFill="1" applyBorder="1" applyAlignment="1">
      <alignment horizontal="center"/>
    </xf>
    <xf numFmtId="0" fontId="0" fillId="6" borderId="19" xfId="0" applyFill="1" applyBorder="1"/>
    <xf numFmtId="2" fontId="0" fillId="6" borderId="19" xfId="0" applyNumberFormat="1" applyFill="1" applyBorder="1" applyAlignment="1"/>
    <xf numFmtId="2" fontId="0" fillId="6" borderId="7" xfId="0" applyNumberFormat="1" applyFill="1" applyBorder="1" applyAlignment="1">
      <alignment horizontal="center"/>
    </xf>
    <xf numFmtId="0" fontId="0" fillId="6" borderId="18" xfId="0" applyFill="1" applyBorder="1"/>
    <xf numFmtId="2" fontId="0" fillId="6" borderId="18" xfId="0" applyNumberFormat="1" applyFill="1" applyBorder="1" applyAlignment="1"/>
    <xf numFmtId="2" fontId="0" fillId="7" borderId="1" xfId="0" applyNumberFormat="1" applyFill="1" applyBorder="1" applyAlignment="1">
      <alignment horizontal="center"/>
    </xf>
    <xf numFmtId="9" fontId="0" fillId="3" borderId="1" xfId="0" applyNumberFormat="1" applyFill="1" applyBorder="1"/>
    <xf numFmtId="2" fontId="7" fillId="3" borderId="1" xfId="0" applyNumberFormat="1" applyFont="1" applyFill="1" applyBorder="1" applyAlignment="1">
      <alignment horizontal="center"/>
    </xf>
    <xf numFmtId="0" fontId="0" fillId="3" borderId="1" xfId="0" applyFill="1" applyBorder="1"/>
    <xf numFmtId="3" fontId="7" fillId="3" borderId="1" xfId="0" applyNumberFormat="1" applyFont="1" applyFill="1" applyBorder="1" applyAlignment="1">
      <alignment horizontal="center"/>
    </xf>
    <xf numFmtId="2" fontId="7" fillId="3" borderId="1" xfId="0" applyNumberFormat="1" applyFont="1" applyFill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164" fontId="0" fillId="0" borderId="0" xfId="0" applyNumberFormat="1" applyAlignment="1">
      <alignment horizontal="center"/>
    </xf>
    <xf numFmtId="2" fontId="5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2" fontId="4" fillId="0" borderId="8" xfId="1" applyNumberFormat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 wrapText="1"/>
    </xf>
    <xf numFmtId="0" fontId="3" fillId="0" borderId="6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2" fontId="4" fillId="0" borderId="2" xfId="1" applyNumberFormat="1" applyFont="1" applyFill="1" applyBorder="1" applyAlignment="1">
      <alignment horizontal="center" vertical="center" wrapText="1"/>
    </xf>
    <xf numFmtId="2" fontId="4" fillId="0" borderId="9" xfId="1" applyNumberFormat="1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3" borderId="18" xfId="0" applyFill="1" applyBorder="1" applyAlignment="1">
      <alignment horizontal="center"/>
    </xf>
    <xf numFmtId="2" fontId="0" fillId="4" borderId="1" xfId="0" applyNumberFormat="1" applyFill="1" applyBorder="1" applyAlignment="1">
      <alignment horizontal="center"/>
    </xf>
    <xf numFmtId="2" fontId="0" fillId="5" borderId="1" xfId="0" applyNumberFormat="1" applyFill="1" applyBorder="1" applyAlignment="1">
      <alignment horizontal="center"/>
    </xf>
    <xf numFmtId="2" fontId="0" fillId="4" borderId="2" xfId="0" applyNumberFormat="1" applyFill="1" applyBorder="1" applyAlignment="1">
      <alignment horizontal="center"/>
    </xf>
    <xf numFmtId="2" fontId="0" fillId="4" borderId="9" xfId="0" applyNumberFormat="1" applyFill="1" applyBorder="1" applyAlignment="1">
      <alignment horizontal="center"/>
    </xf>
    <xf numFmtId="2" fontId="0" fillId="4" borderId="6" xfId="0" applyNumberFormat="1" applyFill="1" applyBorder="1" applyAlignment="1">
      <alignment horizontal="center"/>
    </xf>
    <xf numFmtId="0" fontId="7" fillId="7" borderId="1" xfId="0" applyFont="1" applyFill="1" applyBorder="1" applyAlignment="1">
      <alignment horizontal="left"/>
    </xf>
    <xf numFmtId="2" fontId="7" fillId="7" borderId="1" xfId="0" applyNumberFormat="1" applyFont="1" applyFill="1" applyBorder="1" applyAlignment="1">
      <alignment horizontal="center"/>
    </xf>
    <xf numFmtId="0" fontId="0" fillId="0" borderId="1" xfId="0" applyFill="1" applyBorder="1"/>
    <xf numFmtId="2" fontId="0" fillId="6" borderId="20" xfId="0" applyNumberFormat="1" applyFill="1" applyBorder="1" applyAlignment="1">
      <alignment horizontal="center"/>
    </xf>
    <xf numFmtId="2" fontId="0" fillId="6" borderId="19" xfId="0" applyNumberFormat="1" applyFill="1" applyBorder="1" applyAlignment="1">
      <alignment horizontal="center"/>
    </xf>
    <xf numFmtId="2" fontId="0" fillId="6" borderId="18" xfId="0" applyNumberFormat="1" applyFill="1" applyBorder="1" applyAlignment="1">
      <alignment horizontal="center"/>
    </xf>
  </cellXfs>
  <cellStyles count="2">
    <cellStyle name="Normalny" xfId="0" builtinId="0"/>
    <cellStyle name="Normalny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25"/>
  <sheetViews>
    <sheetView tabSelected="1" workbookViewId="0">
      <selection activeCell="S7" sqref="S7"/>
    </sheetView>
  </sheetViews>
  <sheetFormatPr defaultRowHeight="14.25"/>
  <cols>
    <col min="1" max="1" width="4" customWidth="1"/>
    <col min="7" max="7" width="5.25" customWidth="1"/>
    <col min="8" max="8" width="6.875" customWidth="1"/>
    <col min="9" max="9" width="7.125" customWidth="1"/>
    <col min="14" max="14" width="11.75" style="61" customWidth="1"/>
    <col min="17" max="17" width="11.625" customWidth="1"/>
  </cols>
  <sheetData>
    <row r="1" spans="1:17" ht="24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4</v>
      </c>
      <c r="G1" s="2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2" t="s">
        <v>111</v>
      </c>
      <c r="O1" s="1" t="s">
        <v>12</v>
      </c>
      <c r="P1" s="1" t="s">
        <v>13</v>
      </c>
      <c r="Q1" s="1" t="s">
        <v>14</v>
      </c>
    </row>
    <row r="2" spans="1:17" ht="14.25" customHeight="1">
      <c r="A2" s="69" t="s">
        <v>15</v>
      </c>
      <c r="B2" s="68" t="s">
        <v>16</v>
      </c>
      <c r="C2" s="68" t="s">
        <v>17</v>
      </c>
      <c r="D2" s="68" t="s">
        <v>18</v>
      </c>
      <c r="E2" s="68" t="s">
        <v>19</v>
      </c>
      <c r="F2" s="68" t="s">
        <v>20</v>
      </c>
      <c r="G2" s="68">
        <v>40</v>
      </c>
      <c r="H2" s="68" t="s">
        <v>21</v>
      </c>
      <c r="I2" s="68" t="s">
        <v>19</v>
      </c>
      <c r="J2" s="68" t="s">
        <v>22</v>
      </c>
      <c r="K2" s="68">
        <v>176839</v>
      </c>
      <c r="L2" s="68" t="s">
        <v>23</v>
      </c>
      <c r="M2" s="68">
        <v>17</v>
      </c>
      <c r="N2" s="70">
        <v>5778</v>
      </c>
      <c r="O2" s="68" t="s">
        <v>24</v>
      </c>
      <c r="P2" s="69" t="s">
        <v>25</v>
      </c>
      <c r="Q2" s="66" t="s">
        <v>112</v>
      </c>
    </row>
    <row r="3" spans="1:17">
      <c r="A3" s="69"/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71"/>
      <c r="O3" s="68"/>
      <c r="P3" s="69"/>
      <c r="Q3" s="67"/>
    </row>
    <row r="4" spans="1:17" ht="29.25">
      <c r="A4" s="20" t="s">
        <v>113</v>
      </c>
      <c r="B4" s="21" t="s">
        <v>16</v>
      </c>
      <c r="C4" s="21" t="s">
        <v>17</v>
      </c>
      <c r="D4" s="21" t="s">
        <v>18</v>
      </c>
      <c r="E4" s="21" t="s">
        <v>19</v>
      </c>
      <c r="F4" s="21" t="s">
        <v>20</v>
      </c>
      <c r="G4" s="21">
        <v>40</v>
      </c>
      <c r="H4" s="21" t="s">
        <v>21</v>
      </c>
      <c r="I4" s="21" t="s">
        <v>19</v>
      </c>
      <c r="J4" s="22" t="s">
        <v>114</v>
      </c>
      <c r="K4" s="23">
        <v>183690</v>
      </c>
      <c r="L4" s="21" t="s">
        <v>23</v>
      </c>
      <c r="M4" s="60">
        <v>17</v>
      </c>
      <c r="N4" s="31">
        <v>4210</v>
      </c>
      <c r="O4" s="27" t="s">
        <v>24</v>
      </c>
      <c r="P4" s="24" t="s">
        <v>25</v>
      </c>
      <c r="Q4" s="21" t="s">
        <v>112</v>
      </c>
    </row>
    <row r="5" spans="1:17" ht="29.25">
      <c r="A5" s="20" t="s">
        <v>115</v>
      </c>
      <c r="B5" s="21" t="s">
        <v>16</v>
      </c>
      <c r="C5" s="21" t="s">
        <v>17</v>
      </c>
      <c r="D5" s="21" t="s">
        <v>16</v>
      </c>
      <c r="E5" s="21" t="s">
        <v>19</v>
      </c>
      <c r="F5" s="20" t="s">
        <v>26</v>
      </c>
      <c r="G5" s="21">
        <v>45</v>
      </c>
      <c r="H5" s="21" t="s">
        <v>21</v>
      </c>
      <c r="I5" s="21" t="s">
        <v>19</v>
      </c>
      <c r="J5" s="22" t="s">
        <v>116</v>
      </c>
      <c r="K5" s="23">
        <v>14012407</v>
      </c>
      <c r="L5" s="26" t="s">
        <v>117</v>
      </c>
      <c r="M5" s="26">
        <v>60</v>
      </c>
      <c r="N5" s="31">
        <v>251448.24</v>
      </c>
      <c r="O5" s="27" t="s">
        <v>24</v>
      </c>
      <c r="P5" s="24" t="s">
        <v>25</v>
      </c>
      <c r="Q5" s="21" t="s">
        <v>112</v>
      </c>
    </row>
    <row r="6" spans="1:17" ht="29.25">
      <c r="A6" s="20" t="s">
        <v>118</v>
      </c>
      <c r="B6" s="21" t="s">
        <v>16</v>
      </c>
      <c r="C6" s="21" t="s">
        <v>17</v>
      </c>
      <c r="D6" s="21" t="s">
        <v>119</v>
      </c>
      <c r="E6" s="20"/>
      <c r="F6" s="21"/>
      <c r="G6" s="21" t="s">
        <v>120</v>
      </c>
      <c r="H6" s="21" t="s">
        <v>121</v>
      </c>
      <c r="I6" s="21" t="s">
        <v>122</v>
      </c>
      <c r="J6" s="22" t="s">
        <v>123</v>
      </c>
      <c r="K6" s="23">
        <v>71234</v>
      </c>
      <c r="L6" s="26" t="s">
        <v>23</v>
      </c>
      <c r="M6" s="26">
        <v>13</v>
      </c>
      <c r="N6" s="31">
        <v>729</v>
      </c>
      <c r="O6" s="27" t="s">
        <v>24</v>
      </c>
      <c r="P6" s="24" t="s">
        <v>25</v>
      </c>
      <c r="Q6" s="21" t="s">
        <v>112</v>
      </c>
    </row>
    <row r="7" spans="1:17" ht="63" customHeight="1">
      <c r="A7" s="5" t="s">
        <v>27</v>
      </c>
      <c r="B7" s="6" t="s">
        <v>28</v>
      </c>
      <c r="C7" s="6" t="s">
        <v>29</v>
      </c>
      <c r="D7" s="6" t="s">
        <v>30</v>
      </c>
      <c r="E7" s="6" t="s">
        <v>19</v>
      </c>
      <c r="F7" s="6" t="s">
        <v>31</v>
      </c>
      <c r="G7" s="6">
        <v>36</v>
      </c>
      <c r="H7" s="6" t="s">
        <v>21</v>
      </c>
      <c r="I7" s="6" t="s">
        <v>19</v>
      </c>
      <c r="J7" s="4" t="s">
        <v>32</v>
      </c>
      <c r="K7" s="7">
        <v>91224142</v>
      </c>
      <c r="L7" s="8" t="s">
        <v>23</v>
      </c>
      <c r="M7" s="6">
        <v>36</v>
      </c>
      <c r="N7" s="37">
        <v>45205</v>
      </c>
      <c r="O7" s="9" t="s">
        <v>24</v>
      </c>
      <c r="P7" s="3" t="s">
        <v>25</v>
      </c>
      <c r="Q7" s="19" t="s">
        <v>112</v>
      </c>
    </row>
    <row r="8" spans="1:17" ht="29.25">
      <c r="A8" s="5" t="s">
        <v>33</v>
      </c>
      <c r="B8" s="6" t="s">
        <v>34</v>
      </c>
      <c r="C8" s="6" t="s">
        <v>35</v>
      </c>
      <c r="D8" s="6" t="s">
        <v>18</v>
      </c>
      <c r="E8" s="6" t="s">
        <v>19</v>
      </c>
      <c r="F8" s="6" t="s">
        <v>31</v>
      </c>
      <c r="G8" s="6">
        <v>36</v>
      </c>
      <c r="H8" s="6" t="s">
        <v>21</v>
      </c>
      <c r="I8" s="6" t="s">
        <v>19</v>
      </c>
      <c r="J8" s="4" t="s">
        <v>36</v>
      </c>
      <c r="K8" s="7">
        <v>920951171</v>
      </c>
      <c r="L8" s="8" t="s">
        <v>23</v>
      </c>
      <c r="M8" s="6">
        <v>17</v>
      </c>
      <c r="N8" s="32">
        <v>2101</v>
      </c>
      <c r="O8" s="9" t="s">
        <v>24</v>
      </c>
      <c r="P8" s="3" t="s">
        <v>25</v>
      </c>
      <c r="Q8" s="19" t="s">
        <v>112</v>
      </c>
    </row>
    <row r="9" spans="1:17" ht="39">
      <c r="A9" s="5" t="s">
        <v>37</v>
      </c>
      <c r="B9" s="6" t="s">
        <v>38</v>
      </c>
      <c r="C9" s="6" t="s">
        <v>39</v>
      </c>
      <c r="D9" s="6" t="s">
        <v>40</v>
      </c>
      <c r="E9" s="5" t="s">
        <v>19</v>
      </c>
      <c r="F9" s="6" t="s">
        <v>41</v>
      </c>
      <c r="G9" s="6">
        <v>60</v>
      </c>
      <c r="H9" s="6" t="s">
        <v>21</v>
      </c>
      <c r="I9" s="6" t="s">
        <v>19</v>
      </c>
      <c r="J9" s="10" t="s">
        <v>42</v>
      </c>
      <c r="K9" s="7">
        <v>93251113</v>
      </c>
      <c r="L9" s="8" t="s">
        <v>23</v>
      </c>
      <c r="M9" s="6">
        <v>17</v>
      </c>
      <c r="N9" s="36">
        <v>5813</v>
      </c>
      <c r="O9" s="9" t="s">
        <v>24</v>
      </c>
      <c r="P9" s="3" t="s">
        <v>25</v>
      </c>
      <c r="Q9" s="19" t="s">
        <v>112</v>
      </c>
    </row>
    <row r="10" spans="1:17" s="18" customFormat="1" ht="39">
      <c r="A10" s="11" t="s">
        <v>43</v>
      </c>
      <c r="B10" s="10" t="s">
        <v>44</v>
      </c>
      <c r="C10" s="10" t="s">
        <v>45</v>
      </c>
      <c r="D10" s="10" t="s">
        <v>46</v>
      </c>
      <c r="E10" s="10" t="s">
        <v>19</v>
      </c>
      <c r="F10" s="10" t="s">
        <v>47</v>
      </c>
      <c r="G10" s="10">
        <v>1</v>
      </c>
      <c r="H10" s="10" t="s">
        <v>21</v>
      </c>
      <c r="I10" s="10" t="s">
        <v>19</v>
      </c>
      <c r="J10" s="10" t="s">
        <v>48</v>
      </c>
      <c r="K10" s="10">
        <v>93117787</v>
      </c>
      <c r="L10" s="10" t="s">
        <v>23</v>
      </c>
      <c r="M10" s="16">
        <v>10</v>
      </c>
      <c r="N10" s="31">
        <v>6811</v>
      </c>
      <c r="O10" s="17" t="s">
        <v>24</v>
      </c>
      <c r="P10" s="11" t="s">
        <v>25</v>
      </c>
      <c r="Q10" s="19" t="s">
        <v>112</v>
      </c>
    </row>
    <row r="11" spans="1:17" s="18" customFormat="1" ht="39">
      <c r="A11" s="11">
        <v>10</v>
      </c>
      <c r="B11" s="10" t="s">
        <v>44</v>
      </c>
      <c r="C11" s="10" t="s">
        <v>45</v>
      </c>
      <c r="D11" s="10" t="s">
        <v>46</v>
      </c>
      <c r="E11" s="10" t="s">
        <v>19</v>
      </c>
      <c r="F11" s="10" t="s">
        <v>49</v>
      </c>
      <c r="G11" s="10">
        <v>34</v>
      </c>
      <c r="H11" s="10" t="s">
        <v>21</v>
      </c>
      <c r="I11" s="10" t="s">
        <v>19</v>
      </c>
      <c r="J11" s="10" t="s">
        <v>50</v>
      </c>
      <c r="K11" s="10">
        <v>198989</v>
      </c>
      <c r="L11" s="10" t="s">
        <v>54</v>
      </c>
      <c r="M11" s="7">
        <v>10</v>
      </c>
      <c r="N11" s="31">
        <v>2340</v>
      </c>
      <c r="O11" s="17" t="s">
        <v>24</v>
      </c>
      <c r="P11" s="11" t="s">
        <v>25</v>
      </c>
      <c r="Q11" s="19" t="s">
        <v>112</v>
      </c>
    </row>
    <row r="12" spans="1:17" ht="29.25">
      <c r="A12" s="5">
        <v>11</v>
      </c>
      <c r="B12" s="6" t="s">
        <v>51</v>
      </c>
      <c r="C12" s="6" t="s">
        <v>52</v>
      </c>
      <c r="D12" s="6" t="s">
        <v>51</v>
      </c>
      <c r="E12" s="6" t="s">
        <v>19</v>
      </c>
      <c r="F12" s="6" t="s">
        <v>20</v>
      </c>
      <c r="G12" s="6">
        <v>15</v>
      </c>
      <c r="H12" s="6" t="s">
        <v>21</v>
      </c>
      <c r="I12" s="6" t="s">
        <v>19</v>
      </c>
      <c r="J12" s="4" t="s">
        <v>53</v>
      </c>
      <c r="K12" s="7">
        <v>167301</v>
      </c>
      <c r="L12" s="6" t="s">
        <v>54</v>
      </c>
      <c r="M12" s="8">
        <v>7</v>
      </c>
      <c r="N12" s="31">
        <v>4280</v>
      </c>
      <c r="O12" s="9" t="s">
        <v>24</v>
      </c>
      <c r="P12" s="3" t="s">
        <v>25</v>
      </c>
      <c r="Q12" s="19" t="s">
        <v>112</v>
      </c>
    </row>
    <row r="13" spans="1:17" ht="39">
      <c r="A13" s="5">
        <v>12</v>
      </c>
      <c r="B13" s="6" t="s">
        <v>55</v>
      </c>
      <c r="C13" s="6" t="s">
        <v>56</v>
      </c>
      <c r="D13" s="6" t="s">
        <v>55</v>
      </c>
      <c r="E13" s="5" t="s">
        <v>57</v>
      </c>
      <c r="F13" s="6" t="s">
        <v>58</v>
      </c>
      <c r="G13" s="6">
        <v>18</v>
      </c>
      <c r="H13" s="6" t="s">
        <v>59</v>
      </c>
      <c r="I13" s="6" t="s">
        <v>57</v>
      </c>
      <c r="J13" s="4" t="s">
        <v>60</v>
      </c>
      <c r="K13" s="7">
        <v>11989917</v>
      </c>
      <c r="L13" s="6" t="s">
        <v>23</v>
      </c>
      <c r="M13" s="13">
        <v>10</v>
      </c>
      <c r="N13" s="31">
        <v>15500</v>
      </c>
      <c r="O13" s="9" t="s">
        <v>24</v>
      </c>
      <c r="P13" s="3" t="s">
        <v>25</v>
      </c>
      <c r="Q13" s="19" t="s">
        <v>112</v>
      </c>
    </row>
    <row r="14" spans="1:17" ht="48.75">
      <c r="A14" s="5">
        <v>13</v>
      </c>
      <c r="B14" s="6" t="s">
        <v>61</v>
      </c>
      <c r="C14" s="6" t="s">
        <v>62</v>
      </c>
      <c r="D14" s="6" t="s">
        <v>63</v>
      </c>
      <c r="E14" s="6" t="s">
        <v>64</v>
      </c>
      <c r="F14" s="6" t="s">
        <v>65</v>
      </c>
      <c r="G14" s="6">
        <v>61</v>
      </c>
      <c r="H14" s="6" t="s">
        <v>66</v>
      </c>
      <c r="I14" s="6" t="s">
        <v>64</v>
      </c>
      <c r="J14" s="4" t="s">
        <v>67</v>
      </c>
      <c r="K14" s="7">
        <v>91043245</v>
      </c>
      <c r="L14" s="8" t="s">
        <v>23</v>
      </c>
      <c r="M14" s="15">
        <v>30</v>
      </c>
      <c r="N14" s="36">
        <v>14345</v>
      </c>
      <c r="O14" s="9" t="s">
        <v>24</v>
      </c>
      <c r="P14" s="3" t="s">
        <v>25</v>
      </c>
      <c r="Q14" s="19" t="s">
        <v>112</v>
      </c>
    </row>
    <row r="15" spans="1:17" ht="29.25">
      <c r="A15" s="5">
        <v>14</v>
      </c>
      <c r="B15" s="6" t="s">
        <v>68</v>
      </c>
      <c r="C15" s="6" t="s">
        <v>69</v>
      </c>
      <c r="D15" s="6" t="s">
        <v>68</v>
      </c>
      <c r="E15" s="6" t="s">
        <v>19</v>
      </c>
      <c r="F15" s="6" t="s">
        <v>70</v>
      </c>
      <c r="G15" s="6">
        <v>4</v>
      </c>
      <c r="H15" s="6" t="s">
        <v>21</v>
      </c>
      <c r="I15" s="6" t="s">
        <v>19</v>
      </c>
      <c r="J15" s="4" t="s">
        <v>71</v>
      </c>
      <c r="K15" s="7">
        <v>13152472</v>
      </c>
      <c r="L15" s="6" t="s">
        <v>23</v>
      </c>
      <c r="M15" s="14">
        <v>30</v>
      </c>
      <c r="N15" s="32">
        <v>43844</v>
      </c>
      <c r="O15" s="9" t="s">
        <v>24</v>
      </c>
      <c r="P15" s="3" t="s">
        <v>25</v>
      </c>
      <c r="Q15" s="19" t="s">
        <v>112</v>
      </c>
    </row>
    <row r="16" spans="1:17" ht="29.25">
      <c r="A16" s="5">
        <v>15</v>
      </c>
      <c r="B16" s="6" t="s">
        <v>72</v>
      </c>
      <c r="C16" s="6" t="s">
        <v>73</v>
      </c>
      <c r="D16" s="6" t="s">
        <v>72</v>
      </c>
      <c r="E16" s="6" t="s">
        <v>19</v>
      </c>
      <c r="F16" s="6" t="s">
        <v>74</v>
      </c>
      <c r="G16" s="6" t="s">
        <v>75</v>
      </c>
      <c r="H16" s="6" t="s">
        <v>21</v>
      </c>
      <c r="I16" s="6" t="s">
        <v>19</v>
      </c>
      <c r="J16" s="4" t="s">
        <v>76</v>
      </c>
      <c r="K16" s="7">
        <v>3515386</v>
      </c>
      <c r="L16" s="6" t="s">
        <v>54</v>
      </c>
      <c r="M16" s="8">
        <v>30</v>
      </c>
      <c r="N16" s="32">
        <v>18847</v>
      </c>
      <c r="O16" s="9" t="s">
        <v>24</v>
      </c>
      <c r="P16" s="3" t="s">
        <v>25</v>
      </c>
      <c r="Q16" s="19" t="s">
        <v>112</v>
      </c>
    </row>
    <row r="17" spans="1:17" ht="29.25">
      <c r="A17" s="5">
        <v>16</v>
      </c>
      <c r="B17" s="6" t="s">
        <v>77</v>
      </c>
      <c r="C17" s="6" t="s">
        <v>78</v>
      </c>
      <c r="D17" s="6" t="s">
        <v>77</v>
      </c>
      <c r="E17" s="5" t="s">
        <v>57</v>
      </c>
      <c r="F17" s="6" t="s">
        <v>79</v>
      </c>
      <c r="G17" s="6">
        <v>13</v>
      </c>
      <c r="H17" s="6" t="s">
        <v>59</v>
      </c>
      <c r="I17" s="6" t="s">
        <v>57</v>
      </c>
      <c r="J17" s="4" t="s">
        <v>80</v>
      </c>
      <c r="K17" s="7">
        <v>70173245</v>
      </c>
      <c r="L17" s="6" t="s">
        <v>23</v>
      </c>
      <c r="M17" s="8">
        <v>34</v>
      </c>
      <c r="N17" s="36">
        <v>21790</v>
      </c>
      <c r="O17" s="9" t="s">
        <v>24</v>
      </c>
      <c r="P17" s="3" t="s">
        <v>25</v>
      </c>
      <c r="Q17" s="19" t="s">
        <v>112</v>
      </c>
    </row>
    <row r="18" spans="1:17" ht="29.25">
      <c r="A18" s="5">
        <v>17</v>
      </c>
      <c r="B18" s="6" t="s">
        <v>81</v>
      </c>
      <c r="C18" s="6" t="s">
        <v>82</v>
      </c>
      <c r="D18" s="6" t="s">
        <v>81</v>
      </c>
      <c r="E18" s="6" t="s">
        <v>19</v>
      </c>
      <c r="F18" s="5" t="s">
        <v>26</v>
      </c>
      <c r="G18" s="6" t="s">
        <v>83</v>
      </c>
      <c r="H18" s="6" t="s">
        <v>21</v>
      </c>
      <c r="I18" s="6" t="s">
        <v>19</v>
      </c>
      <c r="J18" s="4" t="s">
        <v>84</v>
      </c>
      <c r="K18" s="7">
        <v>14230837</v>
      </c>
      <c r="L18" s="6" t="s">
        <v>85</v>
      </c>
      <c r="M18" s="8">
        <v>34</v>
      </c>
      <c r="N18" s="31">
        <v>72560</v>
      </c>
      <c r="O18" s="9" t="s">
        <v>24</v>
      </c>
      <c r="P18" s="3" t="s">
        <v>25</v>
      </c>
      <c r="Q18" s="19" t="s">
        <v>112</v>
      </c>
    </row>
    <row r="19" spans="1:17" ht="29.25">
      <c r="A19" s="5">
        <v>18</v>
      </c>
      <c r="B19" s="6" t="s">
        <v>86</v>
      </c>
      <c r="C19" s="6" t="s">
        <v>87</v>
      </c>
      <c r="D19" s="6" t="s">
        <v>88</v>
      </c>
      <c r="E19" s="6" t="s">
        <v>89</v>
      </c>
      <c r="F19" s="5" t="s">
        <v>90</v>
      </c>
      <c r="G19" s="6">
        <v>1</v>
      </c>
      <c r="H19" s="6" t="s">
        <v>91</v>
      </c>
      <c r="I19" s="6" t="s">
        <v>92</v>
      </c>
      <c r="J19" s="4" t="s">
        <v>93</v>
      </c>
      <c r="K19" s="7">
        <v>1277502</v>
      </c>
      <c r="L19" s="6" t="s">
        <v>85</v>
      </c>
      <c r="M19" s="8">
        <v>10</v>
      </c>
      <c r="N19" s="31">
        <v>48804</v>
      </c>
      <c r="O19" s="9" t="s">
        <v>24</v>
      </c>
      <c r="P19" s="4" t="s">
        <v>25</v>
      </c>
      <c r="Q19" s="19" t="s">
        <v>112</v>
      </c>
    </row>
    <row r="20" spans="1:17" ht="39">
      <c r="A20" s="5">
        <v>19</v>
      </c>
      <c r="B20" s="6" t="s">
        <v>94</v>
      </c>
      <c r="C20" s="6" t="s">
        <v>95</v>
      </c>
      <c r="D20" s="6" t="s">
        <v>96</v>
      </c>
      <c r="E20" s="6" t="s">
        <v>19</v>
      </c>
      <c r="F20" s="5" t="s">
        <v>97</v>
      </c>
      <c r="G20" s="6">
        <v>23</v>
      </c>
      <c r="H20" s="6" t="s">
        <v>21</v>
      </c>
      <c r="I20" s="6" t="s">
        <v>19</v>
      </c>
      <c r="J20" s="4" t="s">
        <v>98</v>
      </c>
      <c r="K20" s="7">
        <v>1277480</v>
      </c>
      <c r="L20" s="6" t="s">
        <v>85</v>
      </c>
      <c r="M20" s="8">
        <v>35</v>
      </c>
      <c r="N20" s="31">
        <v>54654</v>
      </c>
      <c r="O20" s="9" t="s">
        <v>24</v>
      </c>
      <c r="P20" s="3" t="s">
        <v>25</v>
      </c>
      <c r="Q20" s="19" t="s">
        <v>112</v>
      </c>
    </row>
    <row r="21" spans="1:17" ht="48.75">
      <c r="A21" s="5">
        <v>20</v>
      </c>
      <c r="B21" s="6" t="s">
        <v>99</v>
      </c>
      <c r="C21" s="6" t="s">
        <v>100</v>
      </c>
      <c r="D21" s="6" t="s">
        <v>101</v>
      </c>
      <c r="E21" s="6" t="s">
        <v>19</v>
      </c>
      <c r="F21" s="6" t="s">
        <v>20</v>
      </c>
      <c r="G21" s="6">
        <v>40</v>
      </c>
      <c r="H21" s="6" t="s">
        <v>21</v>
      </c>
      <c r="I21" s="6" t="s">
        <v>19</v>
      </c>
      <c r="J21" s="4" t="s">
        <v>102</v>
      </c>
      <c r="K21" s="7" t="s">
        <v>103</v>
      </c>
      <c r="L21" s="6" t="s">
        <v>23</v>
      </c>
      <c r="M21" s="8">
        <v>12</v>
      </c>
      <c r="N21" s="65">
        <v>9000</v>
      </c>
      <c r="O21" s="9" t="s">
        <v>24</v>
      </c>
      <c r="P21" s="3" t="s">
        <v>25</v>
      </c>
      <c r="Q21" s="19" t="s">
        <v>112</v>
      </c>
    </row>
    <row r="22" spans="1:17" ht="48.75">
      <c r="A22" s="5">
        <v>21</v>
      </c>
      <c r="B22" s="6" t="s">
        <v>99</v>
      </c>
      <c r="C22" s="6" t="s">
        <v>100</v>
      </c>
      <c r="D22" s="6" t="s">
        <v>99</v>
      </c>
      <c r="E22" s="6" t="s">
        <v>19</v>
      </c>
      <c r="F22" s="6" t="s">
        <v>20</v>
      </c>
      <c r="G22" s="6">
        <v>40</v>
      </c>
      <c r="H22" s="6" t="s">
        <v>21</v>
      </c>
      <c r="I22" s="6" t="s">
        <v>19</v>
      </c>
      <c r="J22" s="4" t="s">
        <v>104</v>
      </c>
      <c r="K22" s="7" t="s">
        <v>103</v>
      </c>
      <c r="L22" s="6" t="s">
        <v>54</v>
      </c>
      <c r="M22" s="8">
        <v>12</v>
      </c>
      <c r="N22" s="65"/>
      <c r="O22" s="9" t="s">
        <v>24</v>
      </c>
      <c r="P22" s="3" t="s">
        <v>25</v>
      </c>
      <c r="Q22" s="19" t="s">
        <v>112</v>
      </c>
    </row>
    <row r="23" spans="1:17" ht="29.25">
      <c r="A23" s="5">
        <v>22</v>
      </c>
      <c r="B23" s="6" t="s">
        <v>105</v>
      </c>
      <c r="C23" s="6" t="s">
        <v>106</v>
      </c>
      <c r="D23" s="6" t="s">
        <v>107</v>
      </c>
      <c r="E23" s="6" t="s">
        <v>19</v>
      </c>
      <c r="F23" s="6" t="s">
        <v>108</v>
      </c>
      <c r="G23" s="6">
        <v>53</v>
      </c>
      <c r="H23" s="6" t="s">
        <v>21</v>
      </c>
      <c r="I23" s="6" t="s">
        <v>19</v>
      </c>
      <c r="J23" s="4" t="s">
        <v>109</v>
      </c>
      <c r="K23" s="7">
        <v>11634114</v>
      </c>
      <c r="L23" s="6" t="s">
        <v>23</v>
      </c>
      <c r="M23" s="8">
        <v>17</v>
      </c>
      <c r="N23" s="31">
        <v>7536</v>
      </c>
      <c r="O23" s="9" t="s">
        <v>110</v>
      </c>
      <c r="P23" s="28" t="s">
        <v>25</v>
      </c>
      <c r="Q23" s="29" t="s">
        <v>112</v>
      </c>
    </row>
    <row r="24" spans="1:17" ht="15">
      <c r="N24" s="62">
        <f>SUM(N2:N23)</f>
        <v>635595.24</v>
      </c>
    </row>
    <row r="25" spans="1:17" ht="15">
      <c r="N25" s="63"/>
    </row>
  </sheetData>
  <mergeCells count="18">
    <mergeCell ref="L2:L3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N21:N22"/>
    <mergeCell ref="Q2:Q3"/>
    <mergeCell ref="M2:M3"/>
    <mergeCell ref="O2:O3"/>
    <mergeCell ref="P2:P3"/>
    <mergeCell ref="N2:N3"/>
  </mergeCells>
  <pageMargins left="0.70866141732283472" right="0.70866141732283472" top="0.74803149606299213" bottom="0.74803149606299213" header="0.31496062992125984" footer="0.31496062992125984"/>
  <pageSetup paperSize="9"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20"/>
  <sheetViews>
    <sheetView workbookViewId="0">
      <selection activeCell="B27" sqref="B27"/>
    </sheetView>
  </sheetViews>
  <sheetFormatPr defaultRowHeight="14.25"/>
  <cols>
    <col min="1" max="1" width="6.5" customWidth="1"/>
    <col min="2" max="2" width="22" customWidth="1"/>
    <col min="3" max="3" width="11.875" customWidth="1"/>
  </cols>
  <sheetData>
    <row r="1" spans="1:3" ht="15" thickBot="1">
      <c r="A1" s="72" t="s">
        <v>142</v>
      </c>
      <c r="B1" s="73"/>
      <c r="C1" s="74"/>
    </row>
    <row r="2" spans="1:3" ht="15">
      <c r="A2" s="39"/>
      <c r="B2" s="38" t="s">
        <v>124</v>
      </c>
      <c r="C2" s="40" t="s">
        <v>125</v>
      </c>
    </row>
    <row r="3" spans="1:3">
      <c r="A3" s="41">
        <v>1</v>
      </c>
      <c r="B3" s="33" t="s">
        <v>126</v>
      </c>
      <c r="C3" s="42">
        <v>2000</v>
      </c>
    </row>
    <row r="4" spans="1:3">
      <c r="A4" s="41">
        <v>2</v>
      </c>
      <c r="B4" s="33" t="s">
        <v>127</v>
      </c>
      <c r="C4" s="42">
        <v>3200</v>
      </c>
    </row>
    <row r="5" spans="1:3">
      <c r="A5" s="41">
        <v>3</v>
      </c>
      <c r="B5" s="33" t="s">
        <v>128</v>
      </c>
      <c r="C5" s="42">
        <v>7000</v>
      </c>
    </row>
    <row r="6" spans="1:3">
      <c r="A6" s="41">
        <v>4</v>
      </c>
      <c r="B6" s="33" t="s">
        <v>129</v>
      </c>
      <c r="C6" s="42">
        <v>20000</v>
      </c>
    </row>
    <row r="7" spans="1:3">
      <c r="A7" s="41">
        <v>5</v>
      </c>
      <c r="B7" s="33" t="s">
        <v>130</v>
      </c>
      <c r="C7" s="42">
        <v>3000</v>
      </c>
    </row>
    <row r="8" spans="1:3">
      <c r="A8" s="41">
        <v>6</v>
      </c>
      <c r="B8" s="33" t="s">
        <v>131</v>
      </c>
      <c r="C8" s="42">
        <v>4000</v>
      </c>
    </row>
    <row r="9" spans="1:3">
      <c r="A9" s="41">
        <v>7</v>
      </c>
      <c r="B9" s="33" t="s">
        <v>132</v>
      </c>
      <c r="C9" s="42">
        <v>17000</v>
      </c>
    </row>
    <row r="10" spans="1:3">
      <c r="A10" s="41">
        <v>8</v>
      </c>
      <c r="B10" s="33" t="s">
        <v>133</v>
      </c>
      <c r="C10" s="42">
        <v>60000</v>
      </c>
    </row>
    <row r="11" spans="1:3">
      <c r="A11" s="41">
        <v>9</v>
      </c>
      <c r="B11" s="33" t="s">
        <v>134</v>
      </c>
      <c r="C11" s="42">
        <v>17000</v>
      </c>
    </row>
    <row r="12" spans="1:3">
      <c r="A12" s="41">
        <v>10</v>
      </c>
      <c r="B12" s="33" t="s">
        <v>135</v>
      </c>
      <c r="C12" s="42">
        <v>32000</v>
      </c>
    </row>
    <row r="13" spans="1:3">
      <c r="A13" s="41">
        <v>11</v>
      </c>
      <c r="B13" s="33" t="s">
        <v>136</v>
      </c>
      <c r="C13" s="42">
        <v>25000</v>
      </c>
    </row>
    <row r="14" spans="1:3">
      <c r="A14" s="41">
        <v>12</v>
      </c>
      <c r="B14" s="34" t="s">
        <v>137</v>
      </c>
      <c r="C14" s="42">
        <v>12500</v>
      </c>
    </row>
    <row r="15" spans="1:3">
      <c r="A15" s="41">
        <v>13</v>
      </c>
      <c r="B15" s="35" t="s">
        <v>138</v>
      </c>
      <c r="C15" s="42">
        <v>11000</v>
      </c>
    </row>
    <row r="16" spans="1:3">
      <c r="A16" s="41">
        <v>14</v>
      </c>
      <c r="B16" s="35" t="s">
        <v>139</v>
      </c>
      <c r="C16" s="42">
        <v>43330</v>
      </c>
    </row>
    <row r="17" spans="1:3">
      <c r="A17" s="41">
        <v>15</v>
      </c>
      <c r="B17" s="35" t="s">
        <v>140</v>
      </c>
      <c r="C17" s="42">
        <v>52000</v>
      </c>
    </row>
    <row r="18" spans="1:3">
      <c r="A18" s="41">
        <v>16</v>
      </c>
      <c r="B18" s="35" t="s">
        <v>141</v>
      </c>
      <c r="C18" s="42">
        <v>46000</v>
      </c>
    </row>
    <row r="19" spans="1:3">
      <c r="A19" s="41">
        <v>17</v>
      </c>
      <c r="B19" s="35" t="s">
        <v>143</v>
      </c>
      <c r="C19" s="42">
        <v>185000</v>
      </c>
    </row>
    <row r="20" spans="1:3" ht="15">
      <c r="C20" s="30">
        <f>SUM(C3:C19)</f>
        <v>540030</v>
      </c>
    </row>
  </sheetData>
  <mergeCells count="1">
    <mergeCell ref="A1:C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21"/>
  <sheetViews>
    <sheetView workbookViewId="0">
      <selection activeCell="B24" sqref="B24"/>
    </sheetView>
  </sheetViews>
  <sheetFormatPr defaultRowHeight="14.25"/>
  <cols>
    <col min="1" max="1" width="17.25" customWidth="1"/>
    <col min="2" max="2" width="21.875" customWidth="1"/>
    <col min="3" max="3" width="20.75" customWidth="1"/>
    <col min="4" max="4" width="18.375" customWidth="1"/>
    <col min="5" max="5" width="17.125" customWidth="1"/>
    <col min="6" max="6" width="18" customWidth="1"/>
    <col min="7" max="7" width="23.625" customWidth="1"/>
  </cols>
  <sheetData>
    <row r="1" spans="1:7">
      <c r="A1" s="75" t="s">
        <v>160</v>
      </c>
      <c r="B1" s="75"/>
      <c r="C1" s="75"/>
      <c r="D1" s="75"/>
      <c r="E1" s="75"/>
      <c r="F1" s="75"/>
      <c r="G1" s="75"/>
    </row>
    <row r="2" spans="1:7" ht="15">
      <c r="A2" s="43" t="s">
        <v>144</v>
      </c>
      <c r="B2" s="43" t="s">
        <v>116</v>
      </c>
      <c r="C2" s="43" t="s">
        <v>144</v>
      </c>
      <c r="D2" s="43" t="s">
        <v>22</v>
      </c>
      <c r="E2" s="43" t="s">
        <v>114</v>
      </c>
      <c r="F2" s="43" t="s">
        <v>144</v>
      </c>
      <c r="G2" s="43" t="s">
        <v>123</v>
      </c>
    </row>
    <row r="3" spans="1:7">
      <c r="A3" s="25" t="s">
        <v>145</v>
      </c>
      <c r="B3" s="44">
        <v>3501</v>
      </c>
      <c r="C3" s="25" t="s">
        <v>145</v>
      </c>
      <c r="D3" s="44"/>
      <c r="E3" s="44"/>
      <c r="F3" s="25" t="s">
        <v>145</v>
      </c>
      <c r="G3" s="44"/>
    </row>
    <row r="4" spans="1:7">
      <c r="A4" s="25" t="s">
        <v>146</v>
      </c>
      <c r="B4" s="44">
        <v>10786</v>
      </c>
      <c r="C4" s="25" t="s">
        <v>146</v>
      </c>
      <c r="D4" s="44">
        <v>209</v>
      </c>
      <c r="E4" s="44"/>
      <c r="F4" s="45" t="s">
        <v>146</v>
      </c>
      <c r="G4" s="76"/>
    </row>
    <row r="5" spans="1:7">
      <c r="A5" s="25" t="s">
        <v>147</v>
      </c>
      <c r="B5" s="44">
        <v>10177</v>
      </c>
      <c r="C5" s="46" t="s">
        <v>147</v>
      </c>
      <c r="D5" s="77">
        <v>929</v>
      </c>
      <c r="E5" s="77">
        <v>834</v>
      </c>
      <c r="F5" s="45" t="s">
        <v>147</v>
      </c>
      <c r="G5" s="76"/>
    </row>
    <row r="6" spans="1:7">
      <c r="A6" s="25" t="s">
        <v>148</v>
      </c>
      <c r="B6" s="44">
        <v>8760</v>
      </c>
      <c r="C6" s="46" t="s">
        <v>148</v>
      </c>
      <c r="D6" s="77"/>
      <c r="E6" s="77"/>
      <c r="F6" s="46" t="s">
        <v>148</v>
      </c>
      <c r="G6" s="77">
        <v>44</v>
      </c>
    </row>
    <row r="7" spans="1:7">
      <c r="A7" s="25" t="s">
        <v>149</v>
      </c>
      <c r="B7" s="44">
        <v>9733</v>
      </c>
      <c r="C7" s="45" t="s">
        <v>149</v>
      </c>
      <c r="D7" s="78">
        <v>992</v>
      </c>
      <c r="E7" s="78">
        <v>891</v>
      </c>
      <c r="F7" s="46" t="s">
        <v>149</v>
      </c>
      <c r="G7" s="77"/>
    </row>
    <row r="8" spans="1:7">
      <c r="A8" s="25" t="s">
        <v>150</v>
      </c>
      <c r="B8" s="44">
        <v>10599</v>
      </c>
      <c r="C8" s="45" t="s">
        <v>150</v>
      </c>
      <c r="D8" s="79"/>
      <c r="E8" s="79"/>
      <c r="F8" s="45" t="s">
        <v>150</v>
      </c>
      <c r="G8" s="76"/>
    </row>
    <row r="9" spans="1:7">
      <c r="A9" s="25" t="s">
        <v>151</v>
      </c>
      <c r="B9" s="44">
        <v>11289</v>
      </c>
      <c r="C9" s="25" t="s">
        <v>151</v>
      </c>
      <c r="D9" s="80"/>
      <c r="E9" s="80"/>
      <c r="F9" s="45" t="s">
        <v>151</v>
      </c>
      <c r="G9" s="76"/>
    </row>
    <row r="10" spans="1:7">
      <c r="A10" s="25" t="s">
        <v>152</v>
      </c>
      <c r="B10" s="44">
        <v>11538</v>
      </c>
      <c r="C10" s="46" t="s">
        <v>152</v>
      </c>
      <c r="D10" s="77">
        <v>1178</v>
      </c>
      <c r="E10" s="77">
        <v>789</v>
      </c>
      <c r="F10" s="46" t="s">
        <v>152</v>
      </c>
      <c r="G10" s="77">
        <v>685</v>
      </c>
    </row>
    <row r="11" spans="1:7">
      <c r="A11" s="25" t="s">
        <v>153</v>
      </c>
      <c r="B11" s="44">
        <v>10858</v>
      </c>
      <c r="C11" s="46" t="s">
        <v>153</v>
      </c>
      <c r="D11" s="77"/>
      <c r="E11" s="77"/>
      <c r="F11" s="46" t="s">
        <v>153</v>
      </c>
      <c r="G11" s="77"/>
    </row>
    <row r="12" spans="1:7">
      <c r="A12" s="25" t="s">
        <v>154</v>
      </c>
      <c r="B12" s="44">
        <v>11287</v>
      </c>
      <c r="C12" s="25" t="s">
        <v>154</v>
      </c>
      <c r="D12" s="44">
        <v>1507</v>
      </c>
      <c r="E12" s="44">
        <v>854</v>
      </c>
      <c r="F12" s="25" t="s">
        <v>154</v>
      </c>
      <c r="G12" s="44"/>
    </row>
    <row r="13" spans="1:7">
      <c r="A13" s="47" t="s">
        <v>155</v>
      </c>
      <c r="B13" s="48">
        <f>AVERAGE(B3:B12)</f>
        <v>9852.7999999999993</v>
      </c>
      <c r="C13" s="49"/>
      <c r="D13" s="84">
        <f>AVERAGE(D4:D12)</f>
        <v>963</v>
      </c>
      <c r="E13" s="85">
        <f>AVERAGE(E5:E12)</f>
        <v>842</v>
      </c>
      <c r="F13" s="49"/>
      <c r="G13" s="50"/>
    </row>
    <row r="14" spans="1:7">
      <c r="A14" s="47" t="s">
        <v>156</v>
      </c>
      <c r="B14" s="51">
        <f>AVERAGE(B3:B13)</f>
        <v>9852.8000000000011</v>
      </c>
      <c r="C14" s="52"/>
      <c r="D14" s="84"/>
      <c r="E14" s="86"/>
      <c r="F14" s="52"/>
      <c r="G14" s="53"/>
    </row>
    <row r="15" spans="1:7" ht="14.25" customHeight="1">
      <c r="A15" s="81" t="s">
        <v>157</v>
      </c>
      <c r="B15" s="82">
        <f>SUM(B3:B14)</f>
        <v>118233.60000000001</v>
      </c>
      <c r="C15" s="83"/>
      <c r="D15" s="82">
        <f>SUM(D3:D14)</f>
        <v>5778</v>
      </c>
      <c r="E15" s="82">
        <f>SUM(E3:E14)</f>
        <v>4210</v>
      </c>
      <c r="F15" s="83"/>
      <c r="G15" s="82">
        <f>SUM(G3:G14)</f>
        <v>729</v>
      </c>
    </row>
    <row r="16" spans="1:7" ht="14.25" customHeight="1">
      <c r="A16" s="81"/>
      <c r="B16" s="82"/>
      <c r="C16" s="83"/>
      <c r="D16" s="82"/>
      <c r="E16" s="82"/>
      <c r="F16" s="83"/>
      <c r="G16" s="82"/>
    </row>
    <row r="17" spans="1:7">
      <c r="A17" s="81"/>
      <c r="B17" s="82"/>
      <c r="C17" s="83"/>
      <c r="D17" s="82"/>
      <c r="E17" s="82"/>
      <c r="F17" s="83"/>
      <c r="G17" s="54"/>
    </row>
    <row r="18" spans="1:7" ht="15">
      <c r="A18" s="55" t="s">
        <v>158</v>
      </c>
      <c r="B18" s="56">
        <v>141654.24</v>
      </c>
      <c r="C18" s="57"/>
      <c r="D18" s="56"/>
      <c r="E18" s="56"/>
      <c r="F18" s="58"/>
      <c r="G18" s="59"/>
    </row>
    <row r="19" spans="1:7">
      <c r="A19" t="s">
        <v>159</v>
      </c>
      <c r="B19" s="70">
        <v>109794</v>
      </c>
    </row>
    <row r="20" spans="1:7">
      <c r="B20" s="71"/>
    </row>
    <row r="21" spans="1:7">
      <c r="B21" s="64">
        <f>SUM(B18:B20)</f>
        <v>251448.24</v>
      </c>
    </row>
  </sheetData>
  <mergeCells count="21">
    <mergeCell ref="D13:D14"/>
    <mergeCell ref="E13:E14"/>
    <mergeCell ref="G15:G16"/>
    <mergeCell ref="B19:B20"/>
    <mergeCell ref="F15:F17"/>
    <mergeCell ref="A15:A17"/>
    <mergeCell ref="B15:B17"/>
    <mergeCell ref="C15:C17"/>
    <mergeCell ref="D15:D17"/>
    <mergeCell ref="E15:E17"/>
    <mergeCell ref="G8:G9"/>
    <mergeCell ref="D10:D11"/>
    <mergeCell ref="E10:E11"/>
    <mergeCell ref="G10:G11"/>
    <mergeCell ref="D7:D9"/>
    <mergeCell ref="E7:E9"/>
    <mergeCell ref="A1:G1"/>
    <mergeCell ref="G4:G5"/>
    <mergeCell ref="D5:D6"/>
    <mergeCell ref="E5:E6"/>
    <mergeCell ref="G6:G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sylwia rabiak</dc:creator>
  <cp:lastModifiedBy>Justyna Skrzypkowska</cp:lastModifiedBy>
  <cp:lastPrinted>2020-11-18T12:42:08Z</cp:lastPrinted>
  <dcterms:created xsi:type="dcterms:W3CDTF">2020-05-18T11:34:12Z</dcterms:created>
  <dcterms:modified xsi:type="dcterms:W3CDTF">2020-12-02T07:19:06Z</dcterms:modified>
</cp:coreProperties>
</file>